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9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15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13.xml" ContentType="application/vnd.ms-excel.person+xml"/>
  <Override PartName="/xl/persons/person4.xml" ContentType="application/vnd.ms-excel.person+xml"/>
  <Override PartName="/xl/persons/person.xml" ContentType="application/vnd.ms-excel.person+xml"/>
  <Override PartName="/xl/persons/person10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haruka\Downloads\"/>
    </mc:Choice>
  </mc:AlternateContent>
  <xr:revisionPtr revIDLastSave="0" documentId="8_{B7962D86-8786-48FE-AE89-F942142C2D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" sheetId="3" r:id="rId1"/>
  </sheets>
  <definedNames>
    <definedName name="_xlnm._FilterDatabase" localSheetId="0" hidden="1">Exam!$A$2:$M$53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3" l="1"/>
  <c r="G48" i="3"/>
  <c r="G45" i="3"/>
  <c r="G40" i="3"/>
  <c r="G28" i="3"/>
  <c r="G26" i="3"/>
  <c r="G24" i="3"/>
  <c r="G22" i="3"/>
  <c r="G5" i="3"/>
  <c r="E12" i="3"/>
  <c r="E13" i="3"/>
  <c r="E14" i="3"/>
  <c r="E15" i="3"/>
  <c r="E10" i="3"/>
</calcChain>
</file>

<file path=xl/sharedStrings.xml><?xml version="1.0" encoding="utf-8"?>
<sst xmlns="http://schemas.openxmlformats.org/spreadsheetml/2006/main" count="571" uniqueCount="207">
  <si>
    <t>Batch</t>
  </si>
  <si>
    <t>Module</t>
  </si>
  <si>
    <t>Course
 Code</t>
  </si>
  <si>
    <t xml:space="preserve">Program 
Type </t>
  </si>
  <si>
    <t>No 
of 
Students</t>
  </si>
  <si>
    <t>No of  
Repeat 
Students</t>
  </si>
  <si>
    <t>Time</t>
  </si>
  <si>
    <t>Exam Mode 
(Physical /Online)</t>
  </si>
  <si>
    <t>Date</t>
  </si>
  <si>
    <t>Day</t>
  </si>
  <si>
    <t xml:space="preserve">Evaluation Method (MCQ/SEQ/PPT/PRACTICAL/VIVA/PRACTICUM/OSPE/OSCE/ORAL PPT/LISTENING/READING/SPEAKING/WRITTEN ) </t>
  </si>
  <si>
    <t>Physical</t>
  </si>
  <si>
    <t>N/A</t>
  </si>
  <si>
    <t>Monday</t>
  </si>
  <si>
    <t>General - Proper</t>
  </si>
  <si>
    <t>Thursday</t>
  </si>
  <si>
    <t>ADGN 19</t>
  </si>
  <si>
    <t>Friday</t>
  </si>
  <si>
    <t>MCQ</t>
  </si>
  <si>
    <t>9.00am - 10.20am</t>
  </si>
  <si>
    <t>11.00am - 12.20pm</t>
  </si>
  <si>
    <t>FDNT 235</t>
  </si>
  <si>
    <t>Nutrition</t>
  </si>
  <si>
    <t>General - Repeat</t>
  </si>
  <si>
    <t>ADBMS 10</t>
  </si>
  <si>
    <t>DGN 06</t>
  </si>
  <si>
    <t>Tuesday</t>
  </si>
  <si>
    <t>General - Proper &amp; Repeat</t>
  </si>
  <si>
    <t>1.00pm - 2.20pm</t>
  </si>
  <si>
    <t>DGN 07</t>
  </si>
  <si>
    <t>EVBP 101</t>
  </si>
  <si>
    <t>NURS 202</t>
  </si>
  <si>
    <t>ADGN 22</t>
  </si>
  <si>
    <t>Practical &amp; VIVA</t>
  </si>
  <si>
    <t>BIOL 102</t>
  </si>
  <si>
    <t>Pharmacology</t>
  </si>
  <si>
    <t>IPM - Proper</t>
  </si>
  <si>
    <t>MICR 134</t>
  </si>
  <si>
    <t>Introductory Microbiology</t>
  </si>
  <si>
    <t>03.06.2024</t>
  </si>
  <si>
    <t>Wednesday</t>
  </si>
  <si>
    <t>10.06.2024</t>
  </si>
  <si>
    <t>CPTR 101</t>
  </si>
  <si>
    <t>MEDI 202</t>
  </si>
  <si>
    <t>BMSC 105</t>
  </si>
  <si>
    <t xml:space="preserve">Tuesday </t>
  </si>
  <si>
    <t>PSYCH 234</t>
  </si>
  <si>
    <t>Human Development</t>
  </si>
  <si>
    <t>ADGN 20</t>
  </si>
  <si>
    <t>ADGN 21</t>
  </si>
  <si>
    <t>General Surgery</t>
  </si>
  <si>
    <t>ADGN 23</t>
  </si>
  <si>
    <t>ADPHY 15</t>
  </si>
  <si>
    <t>ADGN 19 - 7</t>
  </si>
  <si>
    <t>Examination Time Table - June</t>
  </si>
  <si>
    <t> IIHS301MHP</t>
  </si>
  <si>
    <t>Clinical Examination</t>
  </si>
  <si>
    <t>CUBN 06 </t>
  </si>
  <si>
    <t>04.06.2024</t>
  </si>
  <si>
    <t>05.06.2024</t>
  </si>
  <si>
    <t>06.06.2024</t>
  </si>
  <si>
    <t>07.06.2024</t>
  </si>
  <si>
    <t>9.30am - 5.00pm</t>
  </si>
  <si>
    <t>Practical</t>
  </si>
  <si>
    <t>Hospital Information System</t>
  </si>
  <si>
    <t>NURS206</t>
  </si>
  <si>
    <t>26.06.2024</t>
  </si>
  <si>
    <t>NURS127</t>
  </si>
  <si>
    <t>LWET 101</t>
  </si>
  <si>
    <t>CHEM 103</t>
  </si>
  <si>
    <t>24.06.2024</t>
  </si>
  <si>
    <t>28.06.2024</t>
  </si>
  <si>
    <t>ENGL 102</t>
  </si>
  <si>
    <t>EVBN 105</t>
  </si>
  <si>
    <t>BIOL 207</t>
  </si>
  <si>
    <t>General-Repeat</t>
  </si>
  <si>
    <t>NURS 221</t>
  </si>
  <si>
    <t>Nursing Process and Practice in Health care</t>
  </si>
  <si>
    <t>DGN 07
DGN 08</t>
  </si>
  <si>
    <t>1
2</t>
  </si>
  <si>
    <t>Clinical practicum II - Practical</t>
  </si>
  <si>
    <t>NURS 222</t>
  </si>
  <si>
    <t>Basic and intermediate nursing care</t>
  </si>
  <si>
    <t>PSYCH 121</t>
  </si>
  <si>
    <t>NURS 231</t>
  </si>
  <si>
    <t>Maternal and newborn nursing</t>
  </si>
  <si>
    <t>18.06.2024</t>
  </si>
  <si>
    <t>11.06.2024</t>
  </si>
  <si>
    <t>DGN 05</t>
  </si>
  <si>
    <t>01.06.2024</t>
  </si>
  <si>
    <t>SOCI 121</t>
  </si>
  <si>
    <t>Introductory Sociology</t>
  </si>
  <si>
    <t>ENGL 101</t>
  </si>
  <si>
    <t>General English</t>
  </si>
  <si>
    <t>College English</t>
  </si>
  <si>
    <t>BMSC 106</t>
  </si>
  <si>
    <t>Practicum 3</t>
  </si>
  <si>
    <t>Introduction to Biomedical Sciences</t>
  </si>
  <si>
    <t>Legal and Ethical Environment in Healthcare</t>
  </si>
  <si>
    <t>Biochemistry &amp; Metabolism</t>
  </si>
  <si>
    <t>1.00pm - 4.00pm</t>
  </si>
  <si>
    <t>Theory &amp; Practical</t>
  </si>
  <si>
    <t>Health Reserach Methodolgies</t>
  </si>
  <si>
    <t>ADPHY 14 (RPL)</t>
  </si>
  <si>
    <t>PHYS 002</t>
  </si>
  <si>
    <t>PHYS 003</t>
  </si>
  <si>
    <t>ADPHY 13 - 4</t>
  </si>
  <si>
    <t>ADBMS 09 - 3</t>
  </si>
  <si>
    <t>ADPHY 15 - 2</t>
  </si>
  <si>
    <t>9.00am - 12.00noon</t>
  </si>
  <si>
    <t>NURS 125</t>
  </si>
  <si>
    <t xml:space="preserve">General - Proper </t>
  </si>
  <si>
    <t>Bio Mechanics</t>
  </si>
  <si>
    <t xml:space="preserve">Bio Mechanics </t>
  </si>
  <si>
    <t>ADBMS 11
ADPHY 16</t>
  </si>
  <si>
    <t>13
12</t>
  </si>
  <si>
    <t>27.06.2024</t>
  </si>
  <si>
    <t>9.00am - 4.00pm</t>
  </si>
  <si>
    <t>ADBMS 10
ADPHY 15
ADGN 22</t>
  </si>
  <si>
    <t>8
19
56</t>
  </si>
  <si>
    <t>25.06.2024</t>
  </si>
  <si>
    <t>College English - Speech Test</t>
  </si>
  <si>
    <t>Health Research Project Work</t>
  </si>
  <si>
    <t>ADBMS 09
ADPHY 14</t>
  </si>
  <si>
    <t>DGN 07 - 5</t>
  </si>
  <si>
    <t>Nursing VII - Palliative and Aged Care</t>
  </si>
  <si>
    <t>Nursing V - Medical and Surgical Nursing</t>
  </si>
  <si>
    <t>Nursing XI - Mental Health in Nursing</t>
  </si>
  <si>
    <t>Orientation to Human Physiology and Anatomy</t>
  </si>
  <si>
    <t>DGN 07 - 3</t>
  </si>
  <si>
    <t>Psychology and Introduction to Psychiatry</t>
  </si>
  <si>
    <t>23
24</t>
  </si>
  <si>
    <t>DGN 06 - 4</t>
  </si>
  <si>
    <t>Clinical Practicum II - OSPE</t>
  </si>
  <si>
    <t>Written</t>
  </si>
  <si>
    <t>1.00am - 2.20pm</t>
  </si>
  <si>
    <t>ADBMS 10
ADPHY 15</t>
  </si>
  <si>
    <t>8
19</t>
  </si>
  <si>
    <t>19.06.2024</t>
  </si>
  <si>
    <t>23
23</t>
  </si>
  <si>
    <t>Clinical Practicum II - Practical</t>
  </si>
  <si>
    <t>11.00am - 1.00pm</t>
  </si>
  <si>
    <t>13.06.2024</t>
  </si>
  <si>
    <t xml:space="preserve">DGN 05
</t>
  </si>
  <si>
    <t xml:space="preserve">13
</t>
  </si>
  <si>
    <t>FBS 36</t>
  </si>
  <si>
    <t>Wednsday</t>
  </si>
  <si>
    <t>Biology</t>
  </si>
  <si>
    <t>Basic Maths</t>
  </si>
  <si>
    <t>FBS 37</t>
  </si>
  <si>
    <t>Physics</t>
  </si>
  <si>
    <t>English</t>
  </si>
  <si>
    <t>Science</t>
  </si>
  <si>
    <t>PFP 12</t>
  </si>
  <si>
    <t>PFP 11 -4</t>
  </si>
  <si>
    <t>29.06.2024</t>
  </si>
  <si>
    <t>Saturday</t>
  </si>
  <si>
    <t>PFP 11- 3</t>
  </si>
  <si>
    <t>22.06.2024</t>
  </si>
  <si>
    <t>FUND005</t>
  </si>
  <si>
    <t>ICT100</t>
  </si>
  <si>
    <t>FUND 001</t>
  </si>
  <si>
    <t>FUND 003</t>
  </si>
  <si>
    <t>PFP 101</t>
  </si>
  <si>
    <t>PFP 106</t>
  </si>
  <si>
    <t>FBS 34 - 16
FBS 33 - 13
FBS 32 - 5
FBS 30 - 5</t>
  </si>
  <si>
    <t>FBS 34 - 7
FBS 33 - 5
FBS 32 - 3
FBS 31 - 4
FBS 30 - 3</t>
  </si>
  <si>
    <t>FBS 34 - 8
FBS 33 - 13
FBS 32 - 3
FBS 31 - 5
FBS 30 - 3</t>
  </si>
  <si>
    <t>FBS 34 - 13
FBS 33 - 9
FBS 32 - 5
FBS 31 - 4
FBS 30 - 8</t>
  </si>
  <si>
    <t>9.00am - 9.55am</t>
  </si>
  <si>
    <t>12.06.2024</t>
  </si>
  <si>
    <t>1.00pm - 1.55pm</t>
  </si>
  <si>
    <t>Information Technology</t>
  </si>
  <si>
    <t>HSCA 105</t>
  </si>
  <si>
    <t xml:space="preserve">Supporting Older Persons with Dementia and Mental Health Conditions ( Repeat ) </t>
  </si>
  <si>
    <t xml:space="preserve">Physical </t>
  </si>
  <si>
    <t>HSCA 07 - 1</t>
  </si>
  <si>
    <t>ADBMS 09 - 1</t>
  </si>
  <si>
    <t>ADGN 19 - 5</t>
  </si>
  <si>
    <t>ADPHY 13 - 4
ADGN 19 - 7</t>
  </si>
  <si>
    <t>NURS 128</t>
  </si>
  <si>
    <t>NURSING VIII - Emergency And Disaster Nursing</t>
  </si>
  <si>
    <t>ADGN 19 - 6</t>
  </si>
  <si>
    <t>Speaking</t>
  </si>
  <si>
    <t>ADPHY 14 - 3</t>
  </si>
  <si>
    <t>General English - Speech Test</t>
  </si>
  <si>
    <t>ADBMS 11
ADPHY 16
ADPHY 14 (RPL)</t>
  </si>
  <si>
    <t>13
12
1</t>
  </si>
  <si>
    <t>ADPHY 14 - 4
ADPHY 13 - 2
ADBMS 10 - 1
ADGN 22 - 12
ADGN 20 - 7 
ADGN 21 - 8</t>
  </si>
  <si>
    <t>ADBMS 09 - 2
ADPHY 14 - 2</t>
  </si>
  <si>
    <t>DGN 06 - 14
ADPHY 13 - 2</t>
  </si>
  <si>
    <t>ADPHY 13 - 2
ADPHY 14 - 4</t>
  </si>
  <si>
    <t>ADBMS 09 - 8
ADPHY 14 - 6
ADPHY 13 - 1
ADGN 20 - 12
ADGN 21 - 24</t>
  </si>
  <si>
    <t>English Screening Test</t>
  </si>
  <si>
    <t>Student Count</t>
  </si>
  <si>
    <t>Location</t>
  </si>
  <si>
    <t xml:space="preserve">Library </t>
  </si>
  <si>
    <t>LH 201</t>
  </si>
  <si>
    <t>Biotech Lab</t>
  </si>
  <si>
    <t>LH 207</t>
  </si>
  <si>
    <t>Old Demo Lab</t>
  </si>
  <si>
    <t>LH 107
Waiting : 106</t>
  </si>
  <si>
    <t>LH 101
LH 204</t>
  </si>
  <si>
    <t xml:space="preserve">LH 101
</t>
  </si>
  <si>
    <t>LH 03</t>
  </si>
  <si>
    <t>LH 101</t>
  </si>
  <si>
    <t>LH 104
LH 205
LH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</si>
</sst>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mbria"/>
      <family val="1"/>
    </font>
    <font>
      <b/>
      <u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0" fontId="9" fillId="0" borderId="0"/>
  </cellStyleXfs>
  <cellXfs count="6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0" borderId="0" xfId="0" applyFont="1"/>
    <xf numFmtId="0" fontId="12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6A8DC1FC-A9D7-4485-858C-63D18AE7387A}"/>
    <cellStyle name="Normal 2 2" xfId="1" xr:uid="{A8C91AFE-7444-4940-86A6-2406BDC37C79}"/>
    <cellStyle name="Normal 2 3" xfId="3" xr:uid="{B2D2E48E-190D-42A9-B32F-D6A34BB7EC43}"/>
    <cellStyle name="Normal 3" xfId="4" xr:uid="{86BD2073-F2DD-498F-A4F4-BA732BFC9DB6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0.xml"/><Relationship Id="rId18" Type="http://schemas.microsoft.com/office/2017/10/relationships/person" Target="persons/person9.xml"/><Relationship Id="rId3" Type="http://schemas.openxmlformats.org/officeDocument/2006/relationships/styles" Target="styles.xml"/><Relationship Id="rId21" Type="http://schemas.microsoft.com/office/2017/10/relationships/person" Target="persons/person12.xml"/><Relationship Id="rId12" Type="http://schemas.microsoft.com/office/2017/10/relationships/person" Target="persons/person3.xml"/><Relationship Id="rId17" Type="http://schemas.microsoft.com/office/2017/10/relationships/person" Target="persons/person8.xml"/><Relationship Id="rId25" Type="http://schemas.microsoft.com/office/2017/10/relationships/person" Target="persons/person16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24" Type="http://schemas.microsoft.com/office/2017/10/relationships/person" Target="persons/person15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23" Type="http://schemas.microsoft.com/office/2017/10/relationships/person" Target="persons/person14.xml"/><Relationship Id="rId19" Type="http://schemas.microsoft.com/office/2017/10/relationships/person" Target="persons/person13.xml"/><Relationship Id="rId10" Type="http://schemas.microsoft.com/office/2017/10/relationships/person" Target="persons/person4.xml"/><Relationship Id="rId4" Type="http://schemas.openxmlformats.org/officeDocument/2006/relationships/sharedStrings" Target="sharedStrings.xml"/><Relationship Id="rId22" Type="http://schemas.microsoft.com/office/2017/10/relationships/person" Target="persons/person.xml"/><Relationship Id="rId14" Type="http://schemas.microsoft.com/office/2017/10/relationships/person" Target="persons/person10.xml"/><Relationship Id="rId9" Type="http://schemas.microsoft.com/office/2017/10/relationships/person" Target="persons/person5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7B42-656E-408A-968C-7536313DCF0C}">
  <dimension ref="A1:N53"/>
  <sheetViews>
    <sheetView tabSelected="1" zoomScale="80" zoomScaleNormal="80" workbookViewId="0">
      <pane ySplit="2" topLeftCell="A3" activePane="bottomLeft" state="frozen"/>
      <selection pane="bottomLeft" sqref="A1:M1"/>
    </sheetView>
  </sheetViews>
  <sheetFormatPr defaultRowHeight="14.4" x14ac:dyDescent="0.3"/>
  <cols>
    <col min="1" max="1" width="13.109375" bestFit="1" customWidth="1"/>
    <col min="2" max="2" width="33.88671875" style="7" bestFit="1" customWidth="1"/>
    <col min="3" max="3" width="10" style="7" bestFit="1" customWidth="1"/>
    <col min="4" max="4" width="10.6640625" bestFit="1" customWidth="1"/>
    <col min="5" max="5" width="12.6640625" bestFit="1" customWidth="1"/>
    <col min="6" max="6" width="15.44140625" style="7" customWidth="1"/>
    <col min="7" max="7" width="15.44140625" style="40" customWidth="1"/>
    <col min="8" max="8" width="11.44140625" style="7" bestFit="1" customWidth="1"/>
    <col min="9" max="9" width="13" customWidth="1"/>
    <col min="10" max="10" width="20" bestFit="1" customWidth="1"/>
    <col min="11" max="11" width="12.6640625" style="7" bestFit="1" customWidth="1"/>
    <col min="12" max="12" width="17.33203125" bestFit="1" customWidth="1"/>
    <col min="13" max="13" width="26.5546875" style="53" customWidth="1"/>
  </cols>
  <sheetData>
    <row r="1" spans="1:14" s="8" customFormat="1" ht="23.4" x14ac:dyDescent="0.3">
      <c r="A1" s="55" t="s">
        <v>54</v>
      </c>
      <c r="B1" s="55"/>
      <c r="C1" s="55"/>
      <c r="D1" s="55"/>
      <c r="E1" s="55"/>
      <c r="F1" s="56"/>
      <c r="G1" s="56"/>
      <c r="H1" s="55"/>
      <c r="I1" s="55"/>
      <c r="J1" s="55"/>
      <c r="K1" s="55"/>
      <c r="L1" s="55"/>
      <c r="M1" s="55"/>
    </row>
    <row r="2" spans="1:14" s="8" customFormat="1" ht="115.2" x14ac:dyDescent="0.3">
      <c r="A2" s="5" t="s">
        <v>2</v>
      </c>
      <c r="B2" s="5" t="s">
        <v>1</v>
      </c>
      <c r="C2" s="5" t="s">
        <v>3</v>
      </c>
      <c r="D2" s="9" t="s">
        <v>0</v>
      </c>
      <c r="E2" s="5" t="s">
        <v>4</v>
      </c>
      <c r="F2" s="5" t="s">
        <v>5</v>
      </c>
      <c r="G2" s="5" t="s">
        <v>194</v>
      </c>
      <c r="H2" s="5" t="s">
        <v>8</v>
      </c>
      <c r="I2" s="9" t="s">
        <v>9</v>
      </c>
      <c r="J2" s="9" t="s">
        <v>6</v>
      </c>
      <c r="K2" s="5" t="s">
        <v>7</v>
      </c>
      <c r="L2" s="5" t="s">
        <v>10</v>
      </c>
      <c r="M2" s="5" t="s">
        <v>195</v>
      </c>
    </row>
    <row r="3" spans="1:14" s="2" customFormat="1" ht="43.2" x14ac:dyDescent="0.3">
      <c r="A3" s="11" t="s">
        <v>173</v>
      </c>
      <c r="B3" s="10" t="s">
        <v>174</v>
      </c>
      <c r="C3" s="3" t="s">
        <v>23</v>
      </c>
      <c r="D3" s="3" t="s">
        <v>12</v>
      </c>
      <c r="E3" s="3" t="s">
        <v>12</v>
      </c>
      <c r="F3" s="3" t="s">
        <v>176</v>
      </c>
      <c r="G3" s="41">
        <v>1</v>
      </c>
      <c r="H3" s="3" t="s">
        <v>89</v>
      </c>
      <c r="I3" s="1" t="s">
        <v>156</v>
      </c>
      <c r="J3" s="4" t="s">
        <v>19</v>
      </c>
      <c r="K3" s="4" t="s">
        <v>175</v>
      </c>
      <c r="L3" s="3" t="s">
        <v>18</v>
      </c>
      <c r="M3" s="46" t="s">
        <v>196</v>
      </c>
    </row>
    <row r="4" spans="1:14" s="2" customFormat="1" ht="29.4" thickBot="1" x14ac:dyDescent="0.35">
      <c r="A4" s="13" t="s">
        <v>67</v>
      </c>
      <c r="B4" s="14" t="s">
        <v>125</v>
      </c>
      <c r="C4" s="15" t="s">
        <v>23</v>
      </c>
      <c r="D4" s="15" t="s">
        <v>12</v>
      </c>
      <c r="E4" s="15" t="s">
        <v>12</v>
      </c>
      <c r="F4" s="15" t="s">
        <v>53</v>
      </c>
      <c r="G4" s="42">
        <v>7</v>
      </c>
      <c r="H4" s="15" t="s">
        <v>39</v>
      </c>
      <c r="I4" s="16" t="s">
        <v>13</v>
      </c>
      <c r="J4" s="17" t="s">
        <v>19</v>
      </c>
      <c r="K4" s="17" t="s">
        <v>11</v>
      </c>
      <c r="L4" s="15" t="s">
        <v>18</v>
      </c>
      <c r="M4" s="57" t="s">
        <v>197</v>
      </c>
    </row>
    <row r="5" spans="1:14" s="2" customFormat="1" ht="28.8" x14ac:dyDescent="0.3">
      <c r="A5" s="24" t="s">
        <v>90</v>
      </c>
      <c r="B5" s="25" t="s">
        <v>91</v>
      </c>
      <c r="C5" s="26" t="s">
        <v>14</v>
      </c>
      <c r="D5" s="26" t="s">
        <v>123</v>
      </c>
      <c r="E5" s="26" t="s">
        <v>131</v>
      </c>
      <c r="F5" s="26" t="s">
        <v>12</v>
      </c>
      <c r="G5" s="43">
        <f>24+23</f>
        <v>47</v>
      </c>
      <c r="H5" s="26" t="s">
        <v>39</v>
      </c>
      <c r="I5" s="27" t="s">
        <v>13</v>
      </c>
      <c r="J5" s="28" t="s">
        <v>19</v>
      </c>
      <c r="K5" s="29" t="s">
        <v>11</v>
      </c>
      <c r="L5" s="26" t="s">
        <v>18</v>
      </c>
      <c r="M5" s="58"/>
    </row>
    <row r="6" spans="1:14" s="2" customFormat="1" ht="29.4" thickBot="1" x14ac:dyDescent="0.35">
      <c r="A6" s="30" t="s">
        <v>90</v>
      </c>
      <c r="B6" s="31" t="s">
        <v>91</v>
      </c>
      <c r="C6" s="32" t="s">
        <v>14</v>
      </c>
      <c r="D6" s="32" t="s">
        <v>49</v>
      </c>
      <c r="E6" s="32">
        <v>42</v>
      </c>
      <c r="F6" s="32" t="s">
        <v>12</v>
      </c>
      <c r="G6" s="44">
        <v>42</v>
      </c>
      <c r="H6" s="32" t="s">
        <v>39</v>
      </c>
      <c r="I6" s="33" t="s">
        <v>13</v>
      </c>
      <c r="J6" s="34" t="s">
        <v>20</v>
      </c>
      <c r="K6" s="35" t="s">
        <v>11</v>
      </c>
      <c r="L6" s="32" t="s">
        <v>18</v>
      </c>
      <c r="M6" s="57" t="s">
        <v>197</v>
      </c>
    </row>
    <row r="7" spans="1:14" s="2" customFormat="1" ht="28.8" x14ac:dyDescent="0.3">
      <c r="A7" s="11" t="s">
        <v>34</v>
      </c>
      <c r="B7" s="10" t="s">
        <v>35</v>
      </c>
      <c r="C7" s="3" t="s">
        <v>23</v>
      </c>
      <c r="D7" s="3" t="s">
        <v>12</v>
      </c>
      <c r="E7" s="3" t="s">
        <v>12</v>
      </c>
      <c r="F7" s="3" t="s">
        <v>179</v>
      </c>
      <c r="G7" s="41">
        <v>11</v>
      </c>
      <c r="H7" s="3" t="s">
        <v>39</v>
      </c>
      <c r="I7" s="1" t="s">
        <v>13</v>
      </c>
      <c r="J7" s="22" t="s">
        <v>20</v>
      </c>
      <c r="K7" s="4" t="s">
        <v>11</v>
      </c>
      <c r="L7" s="3" t="s">
        <v>18</v>
      </c>
      <c r="M7" s="58"/>
    </row>
    <row r="8" spans="1:14" s="2" customFormat="1" ht="43.2" x14ac:dyDescent="0.3">
      <c r="A8" s="11" t="s">
        <v>110</v>
      </c>
      <c r="B8" s="10" t="s">
        <v>126</v>
      </c>
      <c r="C8" s="3" t="s">
        <v>27</v>
      </c>
      <c r="D8" s="3" t="s">
        <v>48</v>
      </c>
      <c r="E8" s="3">
        <v>32</v>
      </c>
      <c r="F8" s="3" t="s">
        <v>178</v>
      </c>
      <c r="G8" s="41">
        <v>37</v>
      </c>
      <c r="H8" s="3" t="s">
        <v>39</v>
      </c>
      <c r="I8" s="1" t="s">
        <v>13</v>
      </c>
      <c r="J8" s="4" t="s">
        <v>28</v>
      </c>
      <c r="K8" s="1" t="s">
        <v>11</v>
      </c>
      <c r="L8" s="4" t="s">
        <v>18</v>
      </c>
      <c r="M8" s="62" t="s">
        <v>197</v>
      </c>
    </row>
    <row r="9" spans="1:14" s="2" customFormat="1" ht="28.8" x14ac:dyDescent="0.3">
      <c r="A9" s="18" t="s">
        <v>74</v>
      </c>
      <c r="B9" s="19" t="s">
        <v>128</v>
      </c>
      <c r="C9" s="20" t="s">
        <v>75</v>
      </c>
      <c r="D9" s="20" t="s">
        <v>12</v>
      </c>
      <c r="E9" s="20" t="s">
        <v>12</v>
      </c>
      <c r="F9" s="20" t="s">
        <v>129</v>
      </c>
      <c r="G9" s="45">
        <v>3</v>
      </c>
      <c r="H9" s="20" t="s">
        <v>39</v>
      </c>
      <c r="I9" s="21" t="s">
        <v>13</v>
      </c>
      <c r="J9" s="4" t="s">
        <v>28</v>
      </c>
      <c r="K9" s="23" t="s">
        <v>11</v>
      </c>
      <c r="L9" s="20" t="s">
        <v>18</v>
      </c>
      <c r="M9" s="63"/>
    </row>
    <row r="10" spans="1:14" s="2" customFormat="1" ht="28.8" x14ac:dyDescent="0.3">
      <c r="A10" s="11" t="s">
        <v>55</v>
      </c>
      <c r="B10" s="10" t="s">
        <v>56</v>
      </c>
      <c r="C10" s="3" t="s">
        <v>36</v>
      </c>
      <c r="D10" s="3" t="s">
        <v>57</v>
      </c>
      <c r="E10" s="3">
        <f>260/5</f>
        <v>52</v>
      </c>
      <c r="F10" s="3" t="s">
        <v>12</v>
      </c>
      <c r="G10" s="41">
        <v>52</v>
      </c>
      <c r="H10" s="3" t="s">
        <v>39</v>
      </c>
      <c r="I10" s="1" t="s">
        <v>13</v>
      </c>
      <c r="J10" s="4" t="s">
        <v>62</v>
      </c>
      <c r="K10" s="4" t="s">
        <v>11</v>
      </c>
      <c r="L10" s="3" t="s">
        <v>63</v>
      </c>
      <c r="M10" s="46"/>
    </row>
    <row r="11" spans="1:14" s="2" customFormat="1" ht="43.2" x14ac:dyDescent="0.3">
      <c r="A11" s="11" t="s">
        <v>95</v>
      </c>
      <c r="B11" s="10" t="s">
        <v>96</v>
      </c>
      <c r="C11" s="3" t="s">
        <v>27</v>
      </c>
      <c r="D11" s="3" t="s">
        <v>24</v>
      </c>
      <c r="E11" s="3">
        <v>8</v>
      </c>
      <c r="F11" s="3" t="s">
        <v>177</v>
      </c>
      <c r="G11" s="41">
        <v>9</v>
      </c>
      <c r="H11" s="3" t="s">
        <v>39</v>
      </c>
      <c r="I11" s="1" t="s">
        <v>13</v>
      </c>
      <c r="J11" s="4" t="s">
        <v>100</v>
      </c>
      <c r="K11" s="12" t="s">
        <v>11</v>
      </c>
      <c r="L11" s="6" t="s">
        <v>101</v>
      </c>
      <c r="M11" s="51" t="s">
        <v>198</v>
      </c>
    </row>
    <row r="12" spans="1:14" s="2" customFormat="1" ht="28.8" x14ac:dyDescent="0.3">
      <c r="A12" s="11" t="s">
        <v>55</v>
      </c>
      <c r="B12" s="10" t="s">
        <v>56</v>
      </c>
      <c r="C12" s="3" t="s">
        <v>36</v>
      </c>
      <c r="D12" s="3" t="s">
        <v>57</v>
      </c>
      <c r="E12" s="3">
        <f>260/5</f>
        <v>52</v>
      </c>
      <c r="F12" s="3" t="s">
        <v>12</v>
      </c>
      <c r="G12" s="41">
        <v>52</v>
      </c>
      <c r="H12" s="3" t="s">
        <v>58</v>
      </c>
      <c r="I12" s="1" t="s">
        <v>26</v>
      </c>
      <c r="J12" s="4" t="s">
        <v>62</v>
      </c>
      <c r="K12" s="4" t="s">
        <v>11</v>
      </c>
      <c r="L12" s="3" t="s">
        <v>63</v>
      </c>
      <c r="M12" s="46"/>
    </row>
    <row r="13" spans="1:14" s="2" customFormat="1" ht="28.8" x14ac:dyDescent="0.3">
      <c r="A13" s="11" t="s">
        <v>55</v>
      </c>
      <c r="B13" s="10" t="s">
        <v>56</v>
      </c>
      <c r="C13" s="3" t="s">
        <v>36</v>
      </c>
      <c r="D13" s="3" t="s">
        <v>57</v>
      </c>
      <c r="E13" s="3">
        <f>260/5</f>
        <v>52</v>
      </c>
      <c r="F13" s="3" t="s">
        <v>12</v>
      </c>
      <c r="G13" s="41">
        <v>52</v>
      </c>
      <c r="H13" s="3" t="s">
        <v>59</v>
      </c>
      <c r="I13" s="1" t="s">
        <v>40</v>
      </c>
      <c r="J13" s="4" t="s">
        <v>62</v>
      </c>
      <c r="K13" s="4" t="s">
        <v>11</v>
      </c>
      <c r="L13" s="3" t="s">
        <v>63</v>
      </c>
      <c r="M13" s="46"/>
      <c r="N13"/>
    </row>
    <row r="14" spans="1:14" s="2" customFormat="1" ht="28.8" x14ac:dyDescent="0.3">
      <c r="A14" s="11" t="s">
        <v>55</v>
      </c>
      <c r="B14" s="10" t="s">
        <v>56</v>
      </c>
      <c r="C14" s="3" t="s">
        <v>36</v>
      </c>
      <c r="D14" s="3" t="s">
        <v>57</v>
      </c>
      <c r="E14" s="3">
        <f>260/5</f>
        <v>52</v>
      </c>
      <c r="F14" s="3" t="s">
        <v>12</v>
      </c>
      <c r="G14" s="41">
        <v>52</v>
      </c>
      <c r="H14" s="3" t="s">
        <v>60</v>
      </c>
      <c r="I14" s="1" t="s">
        <v>15</v>
      </c>
      <c r="J14" s="4" t="s">
        <v>62</v>
      </c>
      <c r="K14" s="4" t="s">
        <v>11</v>
      </c>
      <c r="L14" s="3" t="s">
        <v>63</v>
      </c>
      <c r="M14" s="46"/>
    </row>
    <row r="15" spans="1:14" s="2" customFormat="1" ht="29.4" thickBot="1" x14ac:dyDescent="0.35">
      <c r="A15" s="13" t="s">
        <v>55</v>
      </c>
      <c r="B15" s="14" t="s">
        <v>56</v>
      </c>
      <c r="C15" s="15" t="s">
        <v>36</v>
      </c>
      <c r="D15" s="15" t="s">
        <v>57</v>
      </c>
      <c r="E15" s="15">
        <f>260/5</f>
        <v>52</v>
      </c>
      <c r="F15" s="15" t="s">
        <v>12</v>
      </c>
      <c r="G15" s="42">
        <v>52</v>
      </c>
      <c r="H15" s="15" t="s">
        <v>61</v>
      </c>
      <c r="I15" s="16" t="s">
        <v>17</v>
      </c>
      <c r="J15" s="17" t="s">
        <v>62</v>
      </c>
      <c r="K15" s="17" t="s">
        <v>11</v>
      </c>
      <c r="L15" s="15" t="s">
        <v>63</v>
      </c>
      <c r="M15" s="47"/>
    </row>
    <row r="16" spans="1:14" s="2" customFormat="1" ht="28.8" x14ac:dyDescent="0.3">
      <c r="A16" s="24" t="s">
        <v>69</v>
      </c>
      <c r="B16" s="25" t="s">
        <v>99</v>
      </c>
      <c r="C16" s="26" t="s">
        <v>14</v>
      </c>
      <c r="D16" s="37" t="s">
        <v>51</v>
      </c>
      <c r="E16" s="26">
        <v>50</v>
      </c>
      <c r="F16" s="26" t="s">
        <v>12</v>
      </c>
      <c r="G16" s="43">
        <v>50</v>
      </c>
      <c r="H16" s="26" t="s">
        <v>41</v>
      </c>
      <c r="I16" s="27" t="s">
        <v>13</v>
      </c>
      <c r="J16" s="28" t="s">
        <v>19</v>
      </c>
      <c r="K16" s="28" t="s">
        <v>11</v>
      </c>
      <c r="L16" s="26" t="s">
        <v>18</v>
      </c>
      <c r="M16" s="48" t="s">
        <v>197</v>
      </c>
    </row>
    <row r="17" spans="1:14" s="2" customFormat="1" ht="58.2" thickBot="1" x14ac:dyDescent="0.35">
      <c r="A17" s="30" t="s">
        <v>69</v>
      </c>
      <c r="B17" s="31" t="s">
        <v>99</v>
      </c>
      <c r="C17" s="32" t="s">
        <v>14</v>
      </c>
      <c r="D17" s="32" t="s">
        <v>186</v>
      </c>
      <c r="E17" s="32" t="s">
        <v>187</v>
      </c>
      <c r="F17" s="32" t="s">
        <v>108</v>
      </c>
      <c r="G17" s="44">
        <v>28</v>
      </c>
      <c r="H17" s="32" t="s">
        <v>41</v>
      </c>
      <c r="I17" s="33" t="s">
        <v>13</v>
      </c>
      <c r="J17" s="34" t="s">
        <v>20</v>
      </c>
      <c r="K17" s="34" t="s">
        <v>11</v>
      </c>
      <c r="L17" s="32" t="s">
        <v>18</v>
      </c>
      <c r="M17" s="57" t="s">
        <v>197</v>
      </c>
    </row>
    <row r="18" spans="1:14" s="2" customFormat="1" ht="30" customHeight="1" x14ac:dyDescent="0.3">
      <c r="A18" s="18" t="s">
        <v>81</v>
      </c>
      <c r="B18" s="19" t="s">
        <v>82</v>
      </c>
      <c r="C18" s="20" t="s">
        <v>23</v>
      </c>
      <c r="D18" s="20" t="s">
        <v>12</v>
      </c>
      <c r="E18" s="20" t="s">
        <v>12</v>
      </c>
      <c r="F18" s="20" t="s">
        <v>132</v>
      </c>
      <c r="G18" s="45">
        <v>4</v>
      </c>
      <c r="H18" s="20" t="s">
        <v>41</v>
      </c>
      <c r="I18" s="21" t="s">
        <v>13</v>
      </c>
      <c r="J18" s="22" t="s">
        <v>20</v>
      </c>
      <c r="K18" s="23" t="s">
        <v>11</v>
      </c>
      <c r="L18" s="20" t="s">
        <v>18</v>
      </c>
      <c r="M18" s="64"/>
    </row>
    <row r="19" spans="1:14" s="2" customFormat="1" ht="30" customHeight="1" x14ac:dyDescent="0.3">
      <c r="A19" s="11" t="s">
        <v>44</v>
      </c>
      <c r="B19" s="10" t="s">
        <v>97</v>
      </c>
      <c r="C19" s="3" t="s">
        <v>23</v>
      </c>
      <c r="D19" s="3" t="s">
        <v>12</v>
      </c>
      <c r="E19" s="3" t="s">
        <v>12</v>
      </c>
      <c r="F19" s="3" t="s">
        <v>107</v>
      </c>
      <c r="G19" s="41">
        <v>3</v>
      </c>
      <c r="H19" s="3" t="s">
        <v>41</v>
      </c>
      <c r="I19" s="1" t="s">
        <v>13</v>
      </c>
      <c r="J19" s="4" t="s">
        <v>20</v>
      </c>
      <c r="K19" s="4" t="s">
        <v>11</v>
      </c>
      <c r="L19" s="3" t="s">
        <v>18</v>
      </c>
      <c r="M19" s="64"/>
    </row>
    <row r="20" spans="1:14" s="2" customFormat="1" ht="30" customHeight="1" x14ac:dyDescent="0.3">
      <c r="A20" s="11" t="s">
        <v>76</v>
      </c>
      <c r="B20" s="10" t="s">
        <v>77</v>
      </c>
      <c r="C20" s="3" t="s">
        <v>23</v>
      </c>
      <c r="D20" s="3" t="s">
        <v>12</v>
      </c>
      <c r="E20" s="3" t="s">
        <v>12</v>
      </c>
      <c r="F20" s="3" t="s">
        <v>124</v>
      </c>
      <c r="G20" s="41">
        <v>5</v>
      </c>
      <c r="H20" s="3" t="s">
        <v>41</v>
      </c>
      <c r="I20" s="1" t="s">
        <v>13</v>
      </c>
      <c r="J20" s="4" t="s">
        <v>20</v>
      </c>
      <c r="K20" s="4" t="s">
        <v>11</v>
      </c>
      <c r="L20" s="3" t="s">
        <v>18</v>
      </c>
      <c r="M20" s="64"/>
    </row>
    <row r="21" spans="1:14" s="2" customFormat="1" ht="45" customHeight="1" x14ac:dyDescent="0.3">
      <c r="A21" s="11" t="s">
        <v>12</v>
      </c>
      <c r="B21" s="10" t="s">
        <v>193</v>
      </c>
      <c r="C21" s="3" t="s">
        <v>14</v>
      </c>
      <c r="D21" s="3" t="s">
        <v>78</v>
      </c>
      <c r="E21" s="3" t="s">
        <v>79</v>
      </c>
      <c r="F21" s="3" t="s">
        <v>12</v>
      </c>
      <c r="G21" s="41">
        <v>3</v>
      </c>
      <c r="H21" s="3" t="s">
        <v>41</v>
      </c>
      <c r="I21" s="1" t="s">
        <v>13</v>
      </c>
      <c r="J21" s="4" t="s">
        <v>141</v>
      </c>
      <c r="K21" s="12" t="s">
        <v>11</v>
      </c>
      <c r="L21" s="3" t="s">
        <v>18</v>
      </c>
      <c r="M21" s="58"/>
    </row>
    <row r="22" spans="1:14" s="2" customFormat="1" ht="87" thickBot="1" x14ac:dyDescent="0.35">
      <c r="A22" s="13" t="s">
        <v>92</v>
      </c>
      <c r="B22" s="14" t="s">
        <v>93</v>
      </c>
      <c r="C22" s="15" t="s">
        <v>27</v>
      </c>
      <c r="D22" s="15" t="s">
        <v>103</v>
      </c>
      <c r="E22" s="15">
        <v>1</v>
      </c>
      <c r="F22" s="15" t="s">
        <v>188</v>
      </c>
      <c r="G22" s="42">
        <f>1+4+2+1+12+7+8</f>
        <v>35</v>
      </c>
      <c r="H22" s="15" t="s">
        <v>41</v>
      </c>
      <c r="I22" s="16" t="s">
        <v>13</v>
      </c>
      <c r="J22" s="17" t="s">
        <v>28</v>
      </c>
      <c r="K22" s="17" t="s">
        <v>11</v>
      </c>
      <c r="L22" s="15" t="s">
        <v>18</v>
      </c>
      <c r="M22" s="47" t="s">
        <v>197</v>
      </c>
    </row>
    <row r="23" spans="1:14" s="2" customFormat="1" ht="43.2" x14ac:dyDescent="0.3">
      <c r="A23" s="24" t="s">
        <v>72</v>
      </c>
      <c r="B23" s="25" t="s">
        <v>94</v>
      </c>
      <c r="C23" s="26" t="s">
        <v>27</v>
      </c>
      <c r="D23" s="26" t="s">
        <v>32</v>
      </c>
      <c r="E23" s="26">
        <v>56</v>
      </c>
      <c r="F23" s="26" t="s">
        <v>12</v>
      </c>
      <c r="G23" s="43">
        <v>56</v>
      </c>
      <c r="H23" s="27" t="s">
        <v>87</v>
      </c>
      <c r="I23" s="27" t="s">
        <v>26</v>
      </c>
      <c r="J23" s="28" t="s">
        <v>19</v>
      </c>
      <c r="K23" s="38" t="s">
        <v>11</v>
      </c>
      <c r="L23" s="27" t="s">
        <v>18</v>
      </c>
      <c r="M23" s="52" t="s">
        <v>199</v>
      </c>
      <c r="N23"/>
    </row>
    <row r="24" spans="1:14" s="2" customFormat="1" ht="30" customHeight="1" thickBot="1" x14ac:dyDescent="0.35">
      <c r="A24" s="30" t="s">
        <v>72</v>
      </c>
      <c r="B24" s="31" t="s">
        <v>94</v>
      </c>
      <c r="C24" s="32" t="s">
        <v>27</v>
      </c>
      <c r="D24" s="32" t="s">
        <v>136</v>
      </c>
      <c r="E24" s="32" t="s">
        <v>137</v>
      </c>
      <c r="F24" s="32" t="s">
        <v>189</v>
      </c>
      <c r="G24" s="44">
        <f>19+8+4</f>
        <v>31</v>
      </c>
      <c r="H24" s="33" t="s">
        <v>87</v>
      </c>
      <c r="I24" s="33" t="s">
        <v>26</v>
      </c>
      <c r="J24" s="34" t="s">
        <v>20</v>
      </c>
      <c r="K24" s="39" t="s">
        <v>11</v>
      </c>
      <c r="L24" s="33" t="s">
        <v>18</v>
      </c>
      <c r="M24" s="59" t="s">
        <v>199</v>
      </c>
    </row>
    <row r="25" spans="1:14" s="2" customFormat="1" ht="28.8" x14ac:dyDescent="0.3">
      <c r="A25" s="18" t="s">
        <v>83</v>
      </c>
      <c r="B25" s="19" t="s">
        <v>130</v>
      </c>
      <c r="C25" s="20" t="s">
        <v>75</v>
      </c>
      <c r="D25" s="20" t="s">
        <v>12</v>
      </c>
      <c r="E25" s="20" t="s">
        <v>12</v>
      </c>
      <c r="F25" s="20" t="s">
        <v>190</v>
      </c>
      <c r="G25" s="45">
        <v>16</v>
      </c>
      <c r="H25" s="20" t="s">
        <v>87</v>
      </c>
      <c r="I25" s="21" t="s">
        <v>45</v>
      </c>
      <c r="J25" s="22" t="s">
        <v>20</v>
      </c>
      <c r="K25" s="23" t="s">
        <v>11</v>
      </c>
      <c r="L25" s="20" t="s">
        <v>18</v>
      </c>
      <c r="M25" s="60"/>
      <c r="N25"/>
    </row>
    <row r="26" spans="1:14" ht="72" x14ac:dyDescent="0.3">
      <c r="A26" s="11" t="s">
        <v>162</v>
      </c>
      <c r="B26" s="10" t="s">
        <v>150</v>
      </c>
      <c r="C26" s="3" t="s">
        <v>14</v>
      </c>
      <c r="D26" s="3" t="s">
        <v>149</v>
      </c>
      <c r="E26" s="3">
        <v>30</v>
      </c>
      <c r="F26" s="3" t="s">
        <v>168</v>
      </c>
      <c r="G26" s="41">
        <f>30+13+9+5+4+8</f>
        <v>69</v>
      </c>
      <c r="H26" s="3" t="s">
        <v>87</v>
      </c>
      <c r="I26" s="1" t="s">
        <v>26</v>
      </c>
      <c r="J26" s="4" t="s">
        <v>171</v>
      </c>
      <c r="K26" s="12" t="s">
        <v>11</v>
      </c>
      <c r="L26" s="3" t="s">
        <v>18</v>
      </c>
      <c r="M26" s="46" t="s">
        <v>199</v>
      </c>
    </row>
    <row r="27" spans="1:14" ht="28.8" x14ac:dyDescent="0.3">
      <c r="A27" s="11" t="s">
        <v>180</v>
      </c>
      <c r="B27" s="10" t="s">
        <v>181</v>
      </c>
      <c r="C27" s="3" t="s">
        <v>75</v>
      </c>
      <c r="D27" s="3" t="s">
        <v>12</v>
      </c>
      <c r="E27" s="3" t="s">
        <v>12</v>
      </c>
      <c r="F27" s="3" t="s">
        <v>182</v>
      </c>
      <c r="G27" s="41">
        <v>6</v>
      </c>
      <c r="H27" s="3" t="s">
        <v>170</v>
      </c>
      <c r="I27" s="1" t="s">
        <v>146</v>
      </c>
      <c r="J27" s="4" t="s">
        <v>19</v>
      </c>
      <c r="K27" s="12" t="s">
        <v>11</v>
      </c>
      <c r="L27" s="3" t="s">
        <v>18</v>
      </c>
      <c r="M27" s="57" t="s">
        <v>202</v>
      </c>
    </row>
    <row r="28" spans="1:14" s="2" customFormat="1" ht="72.599999999999994" thickBot="1" x14ac:dyDescent="0.35">
      <c r="A28" s="13" t="s">
        <v>160</v>
      </c>
      <c r="B28" s="14" t="s">
        <v>172</v>
      </c>
      <c r="C28" s="15" t="s">
        <v>14</v>
      </c>
      <c r="D28" s="15" t="s">
        <v>145</v>
      </c>
      <c r="E28" s="15">
        <v>32</v>
      </c>
      <c r="F28" s="15" t="s">
        <v>166</v>
      </c>
      <c r="G28" s="42">
        <f>32+7+5+3+4+3</f>
        <v>54</v>
      </c>
      <c r="H28" s="15" t="s">
        <v>170</v>
      </c>
      <c r="I28" s="16" t="s">
        <v>146</v>
      </c>
      <c r="J28" s="17" t="s">
        <v>169</v>
      </c>
      <c r="K28" s="36" t="s">
        <v>11</v>
      </c>
      <c r="L28" s="15" t="s">
        <v>134</v>
      </c>
      <c r="M28" s="64"/>
      <c r="N28"/>
    </row>
    <row r="29" spans="1:14" s="2" customFormat="1" ht="28.8" x14ac:dyDescent="0.3">
      <c r="A29" s="24" t="s">
        <v>21</v>
      </c>
      <c r="B29" s="25" t="s">
        <v>22</v>
      </c>
      <c r="C29" s="26" t="s">
        <v>14</v>
      </c>
      <c r="D29" s="26" t="s">
        <v>123</v>
      </c>
      <c r="E29" s="26" t="s">
        <v>139</v>
      </c>
      <c r="F29" s="26" t="s">
        <v>12</v>
      </c>
      <c r="G29" s="43">
        <v>46</v>
      </c>
      <c r="H29" s="26" t="s">
        <v>142</v>
      </c>
      <c r="I29" s="27" t="s">
        <v>15</v>
      </c>
      <c r="J29" s="28" t="s">
        <v>19</v>
      </c>
      <c r="K29" s="29" t="s">
        <v>11</v>
      </c>
      <c r="L29" s="26" t="s">
        <v>18</v>
      </c>
      <c r="M29" s="54"/>
      <c r="N29"/>
    </row>
    <row r="30" spans="1:14" s="2" customFormat="1" ht="29.4" thickBot="1" x14ac:dyDescent="0.35">
      <c r="A30" s="30" t="s">
        <v>21</v>
      </c>
      <c r="B30" s="31" t="s">
        <v>22</v>
      </c>
      <c r="C30" s="32" t="s">
        <v>14</v>
      </c>
      <c r="D30" s="32" t="s">
        <v>49</v>
      </c>
      <c r="E30" s="32">
        <v>42</v>
      </c>
      <c r="F30" s="32" t="s">
        <v>12</v>
      </c>
      <c r="G30" s="44">
        <v>42</v>
      </c>
      <c r="H30" s="32" t="s">
        <v>142</v>
      </c>
      <c r="I30" s="33" t="s">
        <v>15</v>
      </c>
      <c r="J30" s="34" t="s">
        <v>20</v>
      </c>
      <c r="K30" s="35" t="s">
        <v>11</v>
      </c>
      <c r="L30" s="32" t="s">
        <v>18</v>
      </c>
      <c r="M30" s="49" t="s">
        <v>203</v>
      </c>
    </row>
    <row r="31" spans="1:14" ht="28.8" x14ac:dyDescent="0.3">
      <c r="A31" s="18" t="s">
        <v>30</v>
      </c>
      <c r="B31" s="19" t="s">
        <v>102</v>
      </c>
      <c r="C31" s="20" t="s">
        <v>23</v>
      </c>
      <c r="D31" s="20" t="s">
        <v>12</v>
      </c>
      <c r="E31" s="20" t="s">
        <v>12</v>
      </c>
      <c r="F31" s="20" t="s">
        <v>191</v>
      </c>
      <c r="G31" s="45">
        <v>6</v>
      </c>
      <c r="H31" s="20" t="s">
        <v>86</v>
      </c>
      <c r="I31" s="21" t="s">
        <v>26</v>
      </c>
      <c r="J31" s="22" t="s">
        <v>19</v>
      </c>
      <c r="K31" s="22" t="s">
        <v>11</v>
      </c>
      <c r="L31" s="20" t="s">
        <v>18</v>
      </c>
      <c r="M31" s="61" t="s">
        <v>199</v>
      </c>
      <c r="N31" s="2"/>
    </row>
    <row r="32" spans="1:14" s="2" customFormat="1" ht="28.8" x14ac:dyDescent="0.3">
      <c r="A32" s="11" t="s">
        <v>42</v>
      </c>
      <c r="B32" s="10" t="s">
        <v>64</v>
      </c>
      <c r="C32" s="3" t="s">
        <v>14</v>
      </c>
      <c r="D32" s="3" t="s">
        <v>16</v>
      </c>
      <c r="E32" s="3">
        <v>39</v>
      </c>
      <c r="F32" s="3" t="s">
        <v>12</v>
      </c>
      <c r="G32" s="41">
        <v>39</v>
      </c>
      <c r="H32" s="3" t="s">
        <v>86</v>
      </c>
      <c r="I32" s="1" t="s">
        <v>26</v>
      </c>
      <c r="J32" s="22" t="s">
        <v>19</v>
      </c>
      <c r="K32" s="4" t="s">
        <v>11</v>
      </c>
      <c r="L32" s="3" t="s">
        <v>18</v>
      </c>
      <c r="M32" s="58"/>
    </row>
    <row r="33" spans="1:14" ht="28.8" x14ac:dyDescent="0.3">
      <c r="A33" s="11" t="s">
        <v>84</v>
      </c>
      <c r="B33" s="10" t="s">
        <v>85</v>
      </c>
      <c r="C33" s="3" t="s">
        <v>14</v>
      </c>
      <c r="D33" s="3" t="s">
        <v>88</v>
      </c>
      <c r="E33" s="3">
        <v>33</v>
      </c>
      <c r="F33" s="3" t="s">
        <v>12</v>
      </c>
      <c r="G33" s="41">
        <v>33</v>
      </c>
      <c r="H33" s="3" t="s">
        <v>138</v>
      </c>
      <c r="I33" s="1" t="s">
        <v>40</v>
      </c>
      <c r="J33" s="4" t="s">
        <v>19</v>
      </c>
      <c r="K33" s="12" t="s">
        <v>11</v>
      </c>
      <c r="L33" s="3" t="s">
        <v>18</v>
      </c>
      <c r="M33" s="46" t="s">
        <v>204</v>
      </c>
    </row>
    <row r="34" spans="1:14" s="2" customFormat="1" ht="28.8" x14ac:dyDescent="0.3">
      <c r="A34" s="11" t="s">
        <v>164</v>
      </c>
      <c r="B34" s="10" t="s">
        <v>151</v>
      </c>
      <c r="C34" s="3" t="s">
        <v>14</v>
      </c>
      <c r="D34" s="3" t="s">
        <v>153</v>
      </c>
      <c r="E34" s="3">
        <v>5</v>
      </c>
      <c r="F34" s="3" t="s">
        <v>157</v>
      </c>
      <c r="G34" s="41">
        <v>8</v>
      </c>
      <c r="H34" s="3" t="s">
        <v>158</v>
      </c>
      <c r="I34" s="1" t="s">
        <v>156</v>
      </c>
      <c r="J34" s="4" t="s">
        <v>169</v>
      </c>
      <c r="K34" s="12" t="s">
        <v>11</v>
      </c>
      <c r="L34" s="3" t="s">
        <v>18</v>
      </c>
      <c r="M34" s="46"/>
      <c r="N34"/>
    </row>
    <row r="35" spans="1:14" s="2" customFormat="1" ht="28.8" x14ac:dyDescent="0.3">
      <c r="A35" s="11" t="s">
        <v>31</v>
      </c>
      <c r="B35" s="10" t="s">
        <v>133</v>
      </c>
      <c r="C35" s="3" t="s">
        <v>111</v>
      </c>
      <c r="D35" s="3" t="s">
        <v>25</v>
      </c>
      <c r="E35" s="3">
        <v>47</v>
      </c>
      <c r="F35" s="3" t="s">
        <v>12</v>
      </c>
      <c r="G35" s="41">
        <v>47</v>
      </c>
      <c r="H35" s="3" t="s">
        <v>70</v>
      </c>
      <c r="I35" s="1" t="s">
        <v>13</v>
      </c>
      <c r="J35" s="4" t="s">
        <v>19</v>
      </c>
      <c r="K35" s="12" t="s">
        <v>11</v>
      </c>
      <c r="L35" s="3" t="s">
        <v>134</v>
      </c>
      <c r="M35" s="46" t="s">
        <v>199</v>
      </c>
      <c r="N35"/>
    </row>
    <row r="36" spans="1:14" s="2" customFormat="1" ht="28.8" x14ac:dyDescent="0.3">
      <c r="A36" s="11" t="s">
        <v>43</v>
      </c>
      <c r="B36" s="10" t="s">
        <v>50</v>
      </c>
      <c r="C36" s="3" t="s">
        <v>14</v>
      </c>
      <c r="D36" s="3" t="s">
        <v>48</v>
      </c>
      <c r="E36" s="3">
        <v>32</v>
      </c>
      <c r="F36" s="3" t="s">
        <v>12</v>
      </c>
      <c r="G36" s="41">
        <v>32</v>
      </c>
      <c r="H36" s="3" t="s">
        <v>70</v>
      </c>
      <c r="I36" s="1" t="s">
        <v>13</v>
      </c>
      <c r="J36" s="4" t="s">
        <v>19</v>
      </c>
      <c r="K36" s="4" t="s">
        <v>11</v>
      </c>
      <c r="L36" s="3" t="s">
        <v>18</v>
      </c>
      <c r="M36" s="57" t="s">
        <v>197</v>
      </c>
      <c r="N36"/>
    </row>
    <row r="37" spans="1:14" s="2" customFormat="1" ht="28.8" x14ac:dyDescent="0.3">
      <c r="A37" s="11" t="s">
        <v>46</v>
      </c>
      <c r="B37" s="10" t="s">
        <v>47</v>
      </c>
      <c r="C37" s="3" t="s">
        <v>23</v>
      </c>
      <c r="D37" s="3" t="s">
        <v>12</v>
      </c>
      <c r="E37" s="3" t="s">
        <v>12</v>
      </c>
      <c r="F37" s="3" t="s">
        <v>106</v>
      </c>
      <c r="G37" s="41">
        <v>4</v>
      </c>
      <c r="H37" s="3" t="s">
        <v>70</v>
      </c>
      <c r="I37" s="1" t="s">
        <v>13</v>
      </c>
      <c r="J37" s="4" t="s">
        <v>19</v>
      </c>
      <c r="K37" s="4" t="s">
        <v>11</v>
      </c>
      <c r="L37" s="3" t="s">
        <v>18</v>
      </c>
      <c r="M37" s="58"/>
    </row>
    <row r="38" spans="1:14" s="2" customFormat="1" ht="28.8" x14ac:dyDescent="0.3">
      <c r="A38" s="11" t="s">
        <v>104</v>
      </c>
      <c r="B38" s="10" t="s">
        <v>112</v>
      </c>
      <c r="C38" s="3" t="s">
        <v>14</v>
      </c>
      <c r="D38" s="3" t="s">
        <v>52</v>
      </c>
      <c r="E38" s="3">
        <v>19</v>
      </c>
      <c r="F38" s="3" t="s">
        <v>12</v>
      </c>
      <c r="G38" s="41">
        <v>19</v>
      </c>
      <c r="H38" s="3" t="s">
        <v>70</v>
      </c>
      <c r="I38" s="1" t="s">
        <v>13</v>
      </c>
      <c r="J38" s="4" t="s">
        <v>20</v>
      </c>
      <c r="K38" s="4" t="s">
        <v>11</v>
      </c>
      <c r="L38" s="3" t="s">
        <v>18</v>
      </c>
      <c r="M38" s="57" t="s">
        <v>197</v>
      </c>
      <c r="N38"/>
    </row>
    <row r="39" spans="1:14" ht="28.8" x14ac:dyDescent="0.3">
      <c r="A39" s="11" t="s">
        <v>73</v>
      </c>
      <c r="B39" s="10" t="s">
        <v>122</v>
      </c>
      <c r="C39" s="3" t="s">
        <v>14</v>
      </c>
      <c r="D39" s="3" t="s">
        <v>29</v>
      </c>
      <c r="E39" s="3">
        <v>34</v>
      </c>
      <c r="F39" s="3" t="s">
        <v>12</v>
      </c>
      <c r="G39" s="41">
        <v>34</v>
      </c>
      <c r="H39" s="1" t="s">
        <v>70</v>
      </c>
      <c r="I39" s="1" t="s">
        <v>13</v>
      </c>
      <c r="J39" s="4" t="s">
        <v>20</v>
      </c>
      <c r="K39" s="12" t="s">
        <v>11</v>
      </c>
      <c r="L39" s="3" t="s">
        <v>18</v>
      </c>
      <c r="M39" s="58"/>
    </row>
    <row r="40" spans="1:14" s="2" customFormat="1" ht="72.599999999999994" thickBot="1" x14ac:dyDescent="0.35">
      <c r="A40" s="13" t="s">
        <v>161</v>
      </c>
      <c r="B40" s="14" t="s">
        <v>148</v>
      </c>
      <c r="C40" s="15" t="s">
        <v>14</v>
      </c>
      <c r="D40" s="15" t="s">
        <v>149</v>
      </c>
      <c r="E40" s="15">
        <v>30</v>
      </c>
      <c r="F40" s="15" t="s">
        <v>167</v>
      </c>
      <c r="G40" s="42">
        <f>30+8+13+3+5+3</f>
        <v>62</v>
      </c>
      <c r="H40" s="15" t="s">
        <v>70</v>
      </c>
      <c r="I40" s="16" t="s">
        <v>13</v>
      </c>
      <c r="J40" s="17" t="s">
        <v>135</v>
      </c>
      <c r="K40" s="36" t="s">
        <v>11</v>
      </c>
      <c r="L40" s="15" t="s">
        <v>18</v>
      </c>
      <c r="M40" s="47" t="s">
        <v>197</v>
      </c>
      <c r="N40"/>
    </row>
    <row r="41" spans="1:14" s="2" customFormat="1" ht="28.8" x14ac:dyDescent="0.3">
      <c r="A41" s="24" t="s">
        <v>68</v>
      </c>
      <c r="B41" s="25" t="s">
        <v>98</v>
      </c>
      <c r="C41" s="26" t="s">
        <v>14</v>
      </c>
      <c r="D41" s="26" t="s">
        <v>51</v>
      </c>
      <c r="E41" s="26">
        <v>50</v>
      </c>
      <c r="F41" s="26" t="s">
        <v>12</v>
      </c>
      <c r="G41" s="43">
        <v>50</v>
      </c>
      <c r="H41" s="26" t="s">
        <v>120</v>
      </c>
      <c r="I41" s="27" t="s">
        <v>26</v>
      </c>
      <c r="J41" s="28" t="s">
        <v>19</v>
      </c>
      <c r="K41" s="29" t="s">
        <v>11</v>
      </c>
      <c r="L41" s="26" t="s">
        <v>18</v>
      </c>
      <c r="M41" s="48" t="s">
        <v>197</v>
      </c>
      <c r="N41"/>
    </row>
    <row r="42" spans="1:14" s="2" customFormat="1" ht="29.4" thickBot="1" x14ac:dyDescent="0.35">
      <c r="A42" s="30" t="s">
        <v>68</v>
      </c>
      <c r="B42" s="31" t="s">
        <v>98</v>
      </c>
      <c r="C42" s="32" t="s">
        <v>14</v>
      </c>
      <c r="D42" s="32" t="s">
        <v>114</v>
      </c>
      <c r="E42" s="32" t="s">
        <v>115</v>
      </c>
      <c r="F42" s="32" t="s">
        <v>12</v>
      </c>
      <c r="G42" s="44">
        <v>25</v>
      </c>
      <c r="H42" s="32" t="s">
        <v>120</v>
      </c>
      <c r="I42" s="33" t="s">
        <v>26</v>
      </c>
      <c r="J42" s="34" t="s">
        <v>20</v>
      </c>
      <c r="K42" s="35" t="s">
        <v>11</v>
      </c>
      <c r="L42" s="32" t="s">
        <v>18</v>
      </c>
      <c r="M42" s="49" t="s">
        <v>197</v>
      </c>
    </row>
    <row r="43" spans="1:14" ht="28.8" x14ac:dyDescent="0.3">
      <c r="A43" s="18" t="s">
        <v>31</v>
      </c>
      <c r="B43" s="19" t="s">
        <v>140</v>
      </c>
      <c r="C43" s="20" t="s">
        <v>14</v>
      </c>
      <c r="D43" s="20" t="s">
        <v>25</v>
      </c>
      <c r="E43" s="20">
        <v>16</v>
      </c>
      <c r="F43" s="20" t="s">
        <v>12</v>
      </c>
      <c r="G43" s="45">
        <v>16</v>
      </c>
      <c r="H43" s="20" t="s">
        <v>120</v>
      </c>
      <c r="I43" s="21" t="s">
        <v>26</v>
      </c>
      <c r="J43" s="22" t="s">
        <v>117</v>
      </c>
      <c r="K43" s="23" t="s">
        <v>11</v>
      </c>
      <c r="L43" s="20" t="s">
        <v>63</v>
      </c>
      <c r="M43" s="50" t="s">
        <v>200</v>
      </c>
    </row>
    <row r="44" spans="1:14" ht="43.2" x14ac:dyDescent="0.3">
      <c r="A44" s="18" t="s">
        <v>92</v>
      </c>
      <c r="B44" s="19" t="s">
        <v>185</v>
      </c>
      <c r="C44" s="3" t="s">
        <v>27</v>
      </c>
      <c r="D44" s="20" t="s">
        <v>103</v>
      </c>
      <c r="E44" s="20">
        <v>1</v>
      </c>
      <c r="F44" s="20" t="s">
        <v>184</v>
      </c>
      <c r="G44" s="45">
        <v>4</v>
      </c>
      <c r="H44" s="3" t="s">
        <v>120</v>
      </c>
      <c r="I44" s="1" t="s">
        <v>26</v>
      </c>
      <c r="J44" s="4" t="s">
        <v>109</v>
      </c>
      <c r="K44" s="12" t="s">
        <v>11</v>
      </c>
      <c r="L44" s="3" t="s">
        <v>183</v>
      </c>
      <c r="M44" s="57" t="s">
        <v>201</v>
      </c>
    </row>
    <row r="45" spans="1:14" ht="43.2" x14ac:dyDescent="0.3">
      <c r="A45" s="11" t="s">
        <v>72</v>
      </c>
      <c r="B45" s="10" t="s">
        <v>121</v>
      </c>
      <c r="C45" s="3" t="s">
        <v>14</v>
      </c>
      <c r="D45" s="3" t="s">
        <v>118</v>
      </c>
      <c r="E45" s="3" t="s">
        <v>119</v>
      </c>
      <c r="F45" s="3" t="s">
        <v>12</v>
      </c>
      <c r="G45" s="41">
        <f>8+19+56</f>
        <v>83</v>
      </c>
      <c r="H45" s="3" t="s">
        <v>120</v>
      </c>
      <c r="I45" s="1" t="s">
        <v>26</v>
      </c>
      <c r="J45" s="4" t="s">
        <v>117</v>
      </c>
      <c r="K45" s="12" t="s">
        <v>11</v>
      </c>
      <c r="L45" s="3" t="s">
        <v>183</v>
      </c>
      <c r="M45" s="58"/>
      <c r="N45" s="2"/>
    </row>
    <row r="46" spans="1:14" ht="28.8" x14ac:dyDescent="0.3">
      <c r="A46" s="11" t="s">
        <v>65</v>
      </c>
      <c r="B46" s="10" t="s">
        <v>127</v>
      </c>
      <c r="C46" s="3" t="s">
        <v>14</v>
      </c>
      <c r="D46" s="3" t="s">
        <v>16</v>
      </c>
      <c r="E46" s="3">
        <v>39</v>
      </c>
      <c r="F46" s="3" t="s">
        <v>12</v>
      </c>
      <c r="G46" s="41">
        <v>39</v>
      </c>
      <c r="H46" s="3" t="s">
        <v>66</v>
      </c>
      <c r="I46" s="1" t="s">
        <v>40</v>
      </c>
      <c r="J46" s="4" t="s">
        <v>19</v>
      </c>
      <c r="K46" s="4" t="s">
        <v>11</v>
      </c>
      <c r="L46" s="3" t="s">
        <v>18</v>
      </c>
      <c r="M46" s="46" t="s">
        <v>205</v>
      </c>
    </row>
    <row r="47" spans="1:14" s="2" customFormat="1" ht="28.8" x14ac:dyDescent="0.3">
      <c r="A47" s="11" t="s">
        <v>31</v>
      </c>
      <c r="B47" s="10" t="s">
        <v>80</v>
      </c>
      <c r="C47" s="3" t="s">
        <v>14</v>
      </c>
      <c r="D47" s="3" t="s">
        <v>25</v>
      </c>
      <c r="E47" s="3">
        <v>16</v>
      </c>
      <c r="F47" s="3" t="s">
        <v>12</v>
      </c>
      <c r="G47" s="41">
        <v>16</v>
      </c>
      <c r="H47" s="3" t="s">
        <v>66</v>
      </c>
      <c r="I47" s="1" t="s">
        <v>40</v>
      </c>
      <c r="J47" s="4" t="s">
        <v>117</v>
      </c>
      <c r="K47" s="12" t="s">
        <v>11</v>
      </c>
      <c r="L47" s="3" t="s">
        <v>63</v>
      </c>
      <c r="M47" s="46" t="s">
        <v>200</v>
      </c>
      <c r="N47"/>
    </row>
    <row r="48" spans="1:14" ht="57.6" x14ac:dyDescent="0.3">
      <c r="A48" s="11" t="s">
        <v>159</v>
      </c>
      <c r="B48" s="10" t="s">
        <v>147</v>
      </c>
      <c r="C48" s="3" t="s">
        <v>14</v>
      </c>
      <c r="D48" s="3" t="s">
        <v>145</v>
      </c>
      <c r="E48" s="3">
        <v>32</v>
      </c>
      <c r="F48" s="3" t="s">
        <v>165</v>
      </c>
      <c r="G48" s="41">
        <f>32+16+13+10</f>
        <v>71</v>
      </c>
      <c r="H48" s="3" t="s">
        <v>116</v>
      </c>
      <c r="I48" s="1" t="s">
        <v>15</v>
      </c>
      <c r="J48" s="4" t="s">
        <v>169</v>
      </c>
      <c r="K48" s="12" t="s">
        <v>11</v>
      </c>
      <c r="L48" s="3" t="s">
        <v>18</v>
      </c>
      <c r="M48" s="46" t="s">
        <v>206</v>
      </c>
    </row>
    <row r="49" spans="1:14" s="2" customFormat="1" ht="28.8" x14ac:dyDescent="0.3">
      <c r="A49" s="11" t="s">
        <v>31</v>
      </c>
      <c r="B49" s="10" t="s">
        <v>80</v>
      </c>
      <c r="C49" s="3" t="s">
        <v>14</v>
      </c>
      <c r="D49" s="3" t="s">
        <v>25</v>
      </c>
      <c r="E49" s="3">
        <v>15</v>
      </c>
      <c r="F49" s="3" t="s">
        <v>12</v>
      </c>
      <c r="G49" s="41">
        <v>15</v>
      </c>
      <c r="H49" s="3" t="s">
        <v>116</v>
      </c>
      <c r="I49" s="1" t="s">
        <v>15</v>
      </c>
      <c r="J49" s="4" t="s">
        <v>117</v>
      </c>
      <c r="K49" s="12" t="s">
        <v>11</v>
      </c>
      <c r="L49" s="3" t="s">
        <v>63</v>
      </c>
      <c r="M49" s="46" t="s">
        <v>200</v>
      </c>
    </row>
    <row r="50" spans="1:14" ht="29.4" thickBot="1" x14ac:dyDescent="0.35">
      <c r="A50" s="13" t="s">
        <v>105</v>
      </c>
      <c r="B50" s="14" t="s">
        <v>113</v>
      </c>
      <c r="C50" s="15" t="s">
        <v>14</v>
      </c>
      <c r="D50" s="15" t="s">
        <v>52</v>
      </c>
      <c r="E50" s="15">
        <v>19</v>
      </c>
      <c r="F50" s="15" t="s">
        <v>12</v>
      </c>
      <c r="G50" s="41">
        <v>19</v>
      </c>
      <c r="H50" s="15" t="s">
        <v>116</v>
      </c>
      <c r="I50" s="16" t="s">
        <v>15</v>
      </c>
      <c r="J50" s="17" t="s">
        <v>109</v>
      </c>
      <c r="K50" s="17" t="s">
        <v>11</v>
      </c>
      <c r="L50" s="15" t="s">
        <v>33</v>
      </c>
      <c r="M50" s="47"/>
    </row>
    <row r="51" spans="1:14" ht="43.2" x14ac:dyDescent="0.3">
      <c r="A51" s="24" t="s">
        <v>37</v>
      </c>
      <c r="B51" s="25" t="s">
        <v>38</v>
      </c>
      <c r="C51" s="26" t="s">
        <v>27</v>
      </c>
      <c r="D51" s="26" t="s">
        <v>25</v>
      </c>
      <c r="E51" s="26">
        <v>47</v>
      </c>
      <c r="F51" s="26" t="s">
        <v>12</v>
      </c>
      <c r="G51" s="43">
        <v>47</v>
      </c>
      <c r="H51" s="26" t="s">
        <v>71</v>
      </c>
      <c r="I51" s="27" t="s">
        <v>17</v>
      </c>
      <c r="J51" s="28" t="s">
        <v>19</v>
      </c>
      <c r="K51" s="29" t="s">
        <v>11</v>
      </c>
      <c r="L51" s="26" t="s">
        <v>18</v>
      </c>
      <c r="M51" s="48"/>
      <c r="N51" s="2"/>
    </row>
    <row r="52" spans="1:14" s="2" customFormat="1" ht="72.599999999999994" thickBot="1" x14ac:dyDescent="0.35">
      <c r="A52" s="30" t="s">
        <v>37</v>
      </c>
      <c r="B52" s="31" t="s">
        <v>38</v>
      </c>
      <c r="C52" s="32" t="s">
        <v>14</v>
      </c>
      <c r="D52" s="32" t="s">
        <v>143</v>
      </c>
      <c r="E52" s="32" t="s">
        <v>144</v>
      </c>
      <c r="F52" s="32" t="s">
        <v>192</v>
      </c>
      <c r="G52" s="44">
        <f>13+8+6+1+12+24</f>
        <v>64</v>
      </c>
      <c r="H52" s="32" t="s">
        <v>71</v>
      </c>
      <c r="I52" s="33" t="s">
        <v>17</v>
      </c>
      <c r="J52" s="34" t="s">
        <v>20</v>
      </c>
      <c r="K52" s="35" t="s">
        <v>11</v>
      </c>
      <c r="L52" s="32" t="s">
        <v>18</v>
      </c>
      <c r="M52" s="49" t="s">
        <v>204</v>
      </c>
    </row>
    <row r="53" spans="1:14" ht="28.8" x14ac:dyDescent="0.3">
      <c r="A53" s="18" t="s">
        <v>163</v>
      </c>
      <c r="B53" s="19" t="s">
        <v>152</v>
      </c>
      <c r="C53" s="20" t="s">
        <v>14</v>
      </c>
      <c r="D53" s="20" t="s">
        <v>153</v>
      </c>
      <c r="E53" s="20">
        <v>5</v>
      </c>
      <c r="F53" s="20" t="s">
        <v>154</v>
      </c>
      <c r="G53" s="45">
        <v>9</v>
      </c>
      <c r="H53" s="20" t="s">
        <v>155</v>
      </c>
      <c r="I53" s="21" t="s">
        <v>156</v>
      </c>
      <c r="J53" s="22" t="s">
        <v>169</v>
      </c>
      <c r="K53" s="23" t="s">
        <v>11</v>
      </c>
      <c r="L53" s="20" t="s">
        <v>18</v>
      </c>
      <c r="M53" s="50"/>
    </row>
  </sheetData>
  <sortState xmlns:xlrd2="http://schemas.microsoft.com/office/spreadsheetml/2017/richdata2" ref="A3:M53">
    <sortCondition ref="H3:H53"/>
  </sortState>
  <mergeCells count="11">
    <mergeCell ref="M44:M45"/>
    <mergeCell ref="M38:M39"/>
    <mergeCell ref="M36:M37"/>
    <mergeCell ref="A1:M1"/>
    <mergeCell ref="M4:M5"/>
    <mergeCell ref="M6:M7"/>
    <mergeCell ref="M24:M25"/>
    <mergeCell ref="M31:M32"/>
    <mergeCell ref="M8:M9"/>
    <mergeCell ref="M17:M21"/>
    <mergeCell ref="M27:M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IIHS-Shajaniya</dc:creator>
  <cp:lastModifiedBy>Tharuka Jayasena</cp:lastModifiedBy>
  <dcterms:created xsi:type="dcterms:W3CDTF">2020-06-18T06:27:10Z</dcterms:created>
  <dcterms:modified xsi:type="dcterms:W3CDTF">2024-06-13T08:35:18Z</dcterms:modified>
</cp:coreProperties>
</file>